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31" activeTab="36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ENUE" sheetId="8" r:id="rId7"/>
    <sheet name="BORNO" sheetId="9" r:id="rId8"/>
    <sheet name="CROSS RIVER" sheetId="10" r:id="rId9"/>
    <sheet name="DELTA" sheetId="11" r:id="rId10"/>
    <sheet name="EDO" sheetId="12" r:id="rId11"/>
    <sheet name="ENUGU" sheetId="13" r:id="rId12"/>
    <sheet name="IMO" sheetId="14" r:id="rId13"/>
    <sheet name="JIGAWA" sheetId="15" r:id="rId14"/>
    <sheet name="KADUNA" sheetId="16" r:id="rId15"/>
    <sheet name="KANO" sheetId="17" r:id="rId16"/>
    <sheet name="KATSINA" sheetId="18" r:id="rId17"/>
    <sheet name="KEBBI" sheetId="19" r:id="rId18"/>
    <sheet name="KOGI" sheetId="20" r:id="rId19"/>
    <sheet name="KWARA" sheetId="21" r:id="rId20"/>
    <sheet name="LAGOS" sheetId="22" r:id="rId21"/>
    <sheet name="NIGER" sheetId="23" r:id="rId22"/>
    <sheet name="OGUN" sheetId="24" r:id="rId23"/>
    <sheet name="ONDO" sheetId="25" r:id="rId24"/>
    <sheet name="OSUN" sheetId="26" r:id="rId25"/>
    <sheet name="OYO" sheetId="27" r:id="rId26"/>
    <sheet name="PLATEAU" sheetId="28" r:id="rId27"/>
    <sheet name="RIVERS" sheetId="29" r:id="rId28"/>
    <sheet name="SOKOTO" sheetId="30" r:id="rId29"/>
    <sheet name="TARABA" sheetId="31" r:id="rId30"/>
    <sheet name="YOBE" sheetId="32" r:id="rId31"/>
    <sheet name="BAYELSA" sheetId="33" r:id="rId32"/>
    <sheet name="EKITI" sheetId="34" r:id="rId33"/>
    <sheet name="EBONYI" sheetId="35" r:id="rId34"/>
    <sheet name="GOMBE" sheetId="36" r:id="rId35"/>
    <sheet name="NASSARAWA" sheetId="37" r:id="rId36"/>
    <sheet name="ZAMFARA" sheetId="38" r:id="rId37"/>
    <sheet name="Sheet2" sheetId="40" r:id="rId38"/>
    <sheet name="Sheet3" sheetId="41" r:id="rId39"/>
  </sheets>
  <calcPr calcId="162913"/>
</workbook>
</file>

<file path=xl/calcChain.xml><?xml version="1.0" encoding="utf-8"?>
<calcChain xmlns="http://schemas.openxmlformats.org/spreadsheetml/2006/main">
  <c r="S4" i="2" l="1"/>
  <c r="S5" i="2"/>
  <c r="S6" i="2"/>
  <c r="S7" i="2"/>
  <c r="S4" i="4"/>
  <c r="S5" i="4"/>
  <c r="S6" i="4"/>
  <c r="S7" i="4"/>
  <c r="S4" i="5"/>
  <c r="S5" i="5"/>
  <c r="S6" i="5"/>
  <c r="S7" i="5"/>
  <c r="S4" i="6"/>
  <c r="S5" i="6"/>
  <c r="S6" i="6"/>
  <c r="S7" i="6"/>
  <c r="S4" i="7"/>
  <c r="S5" i="7"/>
  <c r="S6" i="7"/>
  <c r="S7" i="7"/>
  <c r="S4" i="8"/>
  <c r="S5" i="8"/>
  <c r="S6" i="8"/>
  <c r="S7" i="8"/>
  <c r="S4" i="9"/>
  <c r="S5" i="9"/>
  <c r="S6" i="9"/>
  <c r="S7" i="9"/>
  <c r="S4" i="10"/>
  <c r="S5" i="10"/>
  <c r="S6" i="10"/>
  <c r="S7" i="10"/>
  <c r="S4" i="11"/>
  <c r="S5" i="11"/>
  <c r="S6" i="11"/>
  <c r="S7" i="11"/>
  <c r="S4" i="12"/>
  <c r="S5" i="12"/>
  <c r="S6" i="12"/>
  <c r="S7" i="12"/>
  <c r="S4" i="13"/>
  <c r="S5" i="13"/>
  <c r="S6" i="13"/>
  <c r="S7" i="13"/>
  <c r="S4" i="14"/>
  <c r="S5" i="14"/>
  <c r="S6" i="14"/>
  <c r="S7" i="14"/>
  <c r="S4" i="15"/>
  <c r="S5" i="15"/>
  <c r="S6" i="15"/>
  <c r="S7" i="15"/>
  <c r="S4" i="16"/>
  <c r="S5" i="16"/>
  <c r="S6" i="16"/>
  <c r="S7" i="16"/>
  <c r="S4" i="17"/>
  <c r="S5" i="17"/>
  <c r="S6" i="17"/>
  <c r="S7" i="17"/>
  <c r="S4" i="18"/>
  <c r="S5" i="18"/>
  <c r="S6" i="18"/>
  <c r="S7" i="18"/>
  <c r="S4" i="19"/>
  <c r="S5" i="19"/>
  <c r="S6" i="19"/>
  <c r="S7" i="19"/>
  <c r="S4" i="20"/>
  <c r="S5" i="20"/>
  <c r="S6" i="20"/>
  <c r="S7" i="20"/>
  <c r="S4" i="21"/>
  <c r="S5" i="21"/>
  <c r="S6" i="21"/>
  <c r="S7" i="21"/>
  <c r="S4" i="22"/>
  <c r="S5" i="22"/>
  <c r="S6" i="22"/>
  <c r="S7" i="22"/>
  <c r="S4" i="23"/>
  <c r="S5" i="23"/>
  <c r="S6" i="23"/>
  <c r="S7" i="23"/>
  <c r="S4" i="24"/>
  <c r="S5" i="24"/>
  <c r="S6" i="24"/>
  <c r="S7" i="24"/>
  <c r="S4" i="25"/>
  <c r="S5" i="25"/>
  <c r="S6" i="25"/>
  <c r="S7" i="25"/>
  <c r="S4" i="26"/>
  <c r="S5" i="26"/>
  <c r="S6" i="26"/>
  <c r="S7" i="26"/>
  <c r="S4" i="27"/>
  <c r="S5" i="27"/>
  <c r="S6" i="27"/>
  <c r="S7" i="27"/>
  <c r="S4" i="28"/>
  <c r="S5" i="28"/>
  <c r="S6" i="28"/>
  <c r="S7" i="28"/>
  <c r="S4" i="29"/>
  <c r="S5" i="29"/>
  <c r="S6" i="29"/>
  <c r="S7" i="29"/>
  <c r="S4" i="30"/>
  <c r="S5" i="30"/>
  <c r="S6" i="30"/>
  <c r="S7" i="30"/>
  <c r="S4" i="31"/>
  <c r="S5" i="31"/>
  <c r="S6" i="31"/>
  <c r="S7" i="31"/>
  <c r="S4" i="32"/>
  <c r="S5" i="32"/>
  <c r="S6" i="32"/>
  <c r="S7" i="32"/>
  <c r="S4" i="33"/>
  <c r="S5" i="33"/>
  <c r="S6" i="33"/>
  <c r="S7" i="33"/>
  <c r="S4" i="34"/>
  <c r="S5" i="34"/>
  <c r="S6" i="34"/>
  <c r="S7" i="34"/>
  <c r="S4" i="35"/>
  <c r="S5" i="35"/>
  <c r="S6" i="35"/>
  <c r="S7" i="35"/>
  <c r="S4" i="36"/>
  <c r="S5" i="36"/>
  <c r="S6" i="36"/>
  <c r="S7" i="36"/>
  <c r="S4" i="37"/>
  <c r="S5" i="37"/>
  <c r="S6" i="37"/>
  <c r="S7" i="37"/>
  <c r="S4" i="38"/>
  <c r="S5" i="38"/>
  <c r="S6" i="38"/>
  <c r="S7" i="38"/>
  <c r="S4" i="3"/>
  <c r="S5" i="3"/>
  <c r="S6" i="3"/>
  <c r="S7" i="3"/>
  <c r="S3" i="2"/>
  <c r="S3" i="4"/>
  <c r="S3" i="5"/>
  <c r="S3" i="6"/>
  <c r="S3" i="7"/>
  <c r="S3" i="8"/>
  <c r="S3" i="9"/>
  <c r="S3" i="10"/>
  <c r="S3" i="11"/>
  <c r="S3" i="12"/>
  <c r="S3" i="13"/>
  <c r="S3" i="14"/>
  <c r="S3" i="15"/>
  <c r="S3" i="16"/>
  <c r="S3" i="17"/>
  <c r="S3" i="18"/>
  <c r="S3" i="19"/>
  <c r="S3" i="20"/>
  <c r="S3" i="21"/>
  <c r="S3" i="22"/>
  <c r="S3" i="23"/>
  <c r="S3" i="24"/>
  <c r="S3" i="25"/>
  <c r="S3" i="26"/>
  <c r="S3" i="27"/>
  <c r="S3" i="28"/>
  <c r="S3" i="29"/>
  <c r="S3" i="30"/>
  <c r="S3" i="31"/>
  <c r="S3" i="32"/>
  <c r="S3" i="33"/>
  <c r="S3" i="34"/>
  <c r="S3" i="35"/>
  <c r="S3" i="36"/>
  <c r="S3" i="37"/>
  <c r="S3" i="38"/>
  <c r="S3" i="3"/>
  <c r="R4" i="2"/>
  <c r="R5" i="2"/>
  <c r="R6" i="2"/>
  <c r="R7" i="2"/>
  <c r="R4" i="4"/>
  <c r="R5" i="4"/>
  <c r="R6" i="4"/>
  <c r="R7" i="4"/>
  <c r="R4" i="5"/>
  <c r="R5" i="5"/>
  <c r="R6" i="5"/>
  <c r="R7" i="5"/>
  <c r="R4" i="6"/>
  <c r="R5" i="6"/>
  <c r="R6" i="6"/>
  <c r="R7" i="6"/>
  <c r="R4" i="7"/>
  <c r="R5" i="7"/>
  <c r="R6" i="7"/>
  <c r="R7" i="7"/>
  <c r="R4" i="8"/>
  <c r="R5" i="8"/>
  <c r="R6" i="8"/>
  <c r="R7" i="8"/>
  <c r="R4" i="9"/>
  <c r="R5" i="9"/>
  <c r="R6" i="9"/>
  <c r="R7" i="9"/>
  <c r="R4" i="10"/>
  <c r="R5" i="10"/>
  <c r="R6" i="10"/>
  <c r="R7" i="10"/>
  <c r="R4" i="11"/>
  <c r="R5" i="11"/>
  <c r="R6" i="11"/>
  <c r="R7" i="11"/>
  <c r="R4" i="12"/>
  <c r="R5" i="12"/>
  <c r="R6" i="12"/>
  <c r="R7" i="12"/>
  <c r="R4" i="13"/>
  <c r="R5" i="13"/>
  <c r="R6" i="13"/>
  <c r="R7" i="13"/>
  <c r="R4" i="14"/>
  <c r="R5" i="14"/>
  <c r="R6" i="14"/>
  <c r="R7" i="14"/>
  <c r="R4" i="15"/>
  <c r="R5" i="15"/>
  <c r="R6" i="15"/>
  <c r="R7" i="15"/>
  <c r="R4" i="16"/>
  <c r="R5" i="16"/>
  <c r="R6" i="16"/>
  <c r="R7" i="16"/>
  <c r="R4" i="17"/>
  <c r="R5" i="17"/>
  <c r="R6" i="17"/>
  <c r="R7" i="17"/>
  <c r="R4" i="18"/>
  <c r="R5" i="18"/>
  <c r="R6" i="18"/>
  <c r="R7" i="18"/>
  <c r="R4" i="19"/>
  <c r="R5" i="19"/>
  <c r="R6" i="19"/>
  <c r="R7" i="19"/>
  <c r="R4" i="20"/>
  <c r="R5" i="20"/>
  <c r="R6" i="20"/>
  <c r="R7" i="20"/>
  <c r="R4" i="21"/>
  <c r="R5" i="21"/>
  <c r="R6" i="21"/>
  <c r="R7" i="21"/>
  <c r="R4" i="22"/>
  <c r="R5" i="22"/>
  <c r="R6" i="22"/>
  <c r="R7" i="22"/>
  <c r="R4" i="23"/>
  <c r="R5" i="23"/>
  <c r="R6" i="23"/>
  <c r="R7" i="23"/>
  <c r="R4" i="24"/>
  <c r="R5" i="24"/>
  <c r="R6" i="24"/>
  <c r="R7" i="24"/>
  <c r="R4" i="25"/>
  <c r="R5" i="25"/>
  <c r="R6" i="25"/>
  <c r="R7" i="25"/>
  <c r="R4" i="26"/>
  <c r="R5" i="26"/>
  <c r="R6" i="26"/>
  <c r="R7" i="26"/>
  <c r="R4" i="27"/>
  <c r="R5" i="27"/>
  <c r="R6" i="27"/>
  <c r="R7" i="27"/>
  <c r="R4" i="28"/>
  <c r="R5" i="28"/>
  <c r="R6" i="28"/>
  <c r="R7" i="28"/>
  <c r="R4" i="29"/>
  <c r="R5" i="29"/>
  <c r="R6" i="29"/>
  <c r="R7" i="29"/>
  <c r="R4" i="30"/>
  <c r="R5" i="30"/>
  <c r="R6" i="30"/>
  <c r="R7" i="30"/>
  <c r="R4" i="31"/>
  <c r="R5" i="31"/>
  <c r="R6" i="31"/>
  <c r="R7" i="31"/>
  <c r="R4" i="32"/>
  <c r="R5" i="32"/>
  <c r="R6" i="32"/>
  <c r="R7" i="32"/>
  <c r="R4" i="33"/>
  <c r="R5" i="33"/>
  <c r="R6" i="33"/>
  <c r="R7" i="33"/>
  <c r="R4" i="34"/>
  <c r="R5" i="34"/>
  <c r="R6" i="34"/>
  <c r="R7" i="34"/>
  <c r="R4" i="35"/>
  <c r="R5" i="35"/>
  <c r="R6" i="35"/>
  <c r="R7" i="35"/>
  <c r="R4" i="36"/>
  <c r="R5" i="36"/>
  <c r="R6" i="36"/>
  <c r="R7" i="36"/>
  <c r="R4" i="37"/>
  <c r="R5" i="37"/>
  <c r="R6" i="37"/>
  <c r="R7" i="37"/>
  <c r="R4" i="38"/>
  <c r="R5" i="38"/>
  <c r="R6" i="38"/>
  <c r="R7" i="38"/>
  <c r="R4" i="3"/>
  <c r="R5" i="3"/>
  <c r="R6" i="3"/>
  <c r="R7" i="3"/>
  <c r="R3" i="2"/>
  <c r="R3" i="4"/>
  <c r="R3" i="5"/>
  <c r="R3" i="6"/>
  <c r="R3" i="7"/>
  <c r="R3" i="8"/>
  <c r="R3" i="9"/>
  <c r="R3" i="10"/>
  <c r="R3" i="11"/>
  <c r="R3" i="12"/>
  <c r="R3" i="13"/>
  <c r="R3" i="14"/>
  <c r="R3" i="15"/>
  <c r="R3" i="16"/>
  <c r="R3" i="17"/>
  <c r="R3" i="18"/>
  <c r="R3" i="19"/>
  <c r="R3" i="20"/>
  <c r="R3" i="21"/>
  <c r="R3" i="22"/>
  <c r="R3" i="23"/>
  <c r="R3" i="24"/>
  <c r="R3" i="25"/>
  <c r="R3" i="26"/>
  <c r="R3" i="27"/>
  <c r="R3" i="28"/>
  <c r="R3" i="29"/>
  <c r="R3" i="30"/>
  <c r="R3" i="31"/>
  <c r="R3" i="32"/>
  <c r="R3" i="33"/>
  <c r="R3" i="34"/>
  <c r="R3" i="35"/>
  <c r="R3" i="36"/>
  <c r="R3" i="37"/>
  <c r="R3" i="38"/>
  <c r="R3" i="3"/>
  <c r="F7" i="32" l="1"/>
  <c r="E7" i="32"/>
  <c r="G7" i="32" s="1"/>
  <c r="D7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<sst xmlns="http://schemas.openxmlformats.org/spreadsheetml/2006/main" count="407" uniqueCount="47">
  <si>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</si>
  <si>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</si>
  <si>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</si>
  <si>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</si>
  <si>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</si>
  <si>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</si>
  <si>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</si>
  <si>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</si>
  <si>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</si>
  <si>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</si>
  <si>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</si>
  <si>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</si>
  <si>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</si>
  <si>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</si>
  <si>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</si>
  <si>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</si>
  <si>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</si>
  <si>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</si>
  <si>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</si>
  <si>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</si>
  <si>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</si>
  <si>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</si>
  <si>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</si>
  <si>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</si>
  <si>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</si>
  <si>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</si>
  <si>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</si>
  <si>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</si>
  <si>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</si>
  <si>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</si>
  <si>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</si>
  <si>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</si>
  <si>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</si>
  <si>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</si>
  <si>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</si>
  <si>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</si>
  <si>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</si>
  <si>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</si>
  <si>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</si>
  <si>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</si>
  <si>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</si>
  <si>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</si>
  <si>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</si>
  <si>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</si>
  <si>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</si>
  <si>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 xml:space="preserve"> (Apr 2016 &amp; Apr 2017)</t>
  </si>
  <si>
    <t>(Mar 2017 &amp; Apr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</si>
</sst>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0" fontId="5" fillId="3" borderId="0" xfId="0" applyFont="1" applyFill="1"/>
    <xf numFmtId="17" fontId="6" fillId="4" borderId="2" xfId="1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right" wrapText="1"/>
    </xf>
    <xf numFmtId="2" fontId="6" fillId="3" borderId="0" xfId="2" applyNumberFormat="1" applyFont="1" applyFill="1" applyBorder="1" applyAlignment="1">
      <alignment horizontal="right" wrapText="1"/>
    </xf>
    <xf numFmtId="2" fontId="7" fillId="3" borderId="0" xfId="1" applyNumberFormat="1" applyFont="1" applyFill="1" applyBorder="1"/>
    <xf numFmtId="2" fontId="6" fillId="3" borderId="0" xfId="3" applyNumberFormat="1" applyFont="1" applyFill="1" applyBorder="1" applyAlignment="1">
      <alignment horizontal="right" wrapText="1"/>
    </xf>
    <xf numFmtId="2" fontId="7" fillId="3" borderId="0" xfId="1" applyNumberFormat="1" applyFont="1" applyFill="1"/>
    <xf numFmtId="2" fontId="6" fillId="3" borderId="3" xfId="1" applyNumberFormat="1" applyFont="1" applyFill="1" applyBorder="1" applyAlignment="1">
      <alignment horizontal="right" wrapText="1"/>
    </xf>
    <xf numFmtId="2" fontId="6" fillId="3" borderId="4" xfId="2" applyNumberFormat="1" applyFont="1" applyFill="1" applyBorder="1" applyAlignment="1">
      <alignment horizontal="right" wrapText="1"/>
    </xf>
    <xf numFmtId="2" fontId="6" fillId="3" borderId="1" xfId="3" applyNumberFormat="1" applyFont="1" applyFill="1" applyBorder="1" applyAlignment="1">
      <alignment horizontal="right" wrapText="1"/>
    </xf>
    <xf numFmtId="2" fontId="6" fillId="3" borderId="3" xfId="2" applyNumberFormat="1" applyFont="1" applyFill="1" applyBorder="1" applyAlignment="1">
      <alignment horizontal="right" wrapText="1"/>
    </xf>
    <xf numFmtId="2" fontId="6" fillId="3" borderId="0" xfId="1" applyNumberFormat="1" applyFont="1" applyFill="1" applyBorder="1" applyAlignment="1">
      <alignment horizontal="right" wrapText="1"/>
    </xf>
  </cellXfs>
  <cellStyles count="4">
    <cellStyle name="Normal" xfId="0" builtinId="0"/>
    <cellStyle name="Normal_Sheet1" xfId="2"/>
    <cellStyle name="Normal_Sheet2" xfId="1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K1" activePane="topRight" state="frozen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6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7">
        <v>116.66666666666667</v>
      </c>
      <c r="R3" s="12">
        <f>(Q3-E3)/E3*100</f>
        <v>20.689655172414003</v>
      </c>
      <c r="S3" s="12">
        <f>(Q3-P3)/P3*100</f>
        <v>-4.5454545454543682</v>
      </c>
    </row>
    <row r="4" spans="1:19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7">
        <v>850</v>
      </c>
      <c r="R4" s="12">
        <f t="shared" ref="R4:R7" si="0">(Q4-E4)/E4*100</f>
        <v>58.754863813229619</v>
      </c>
      <c r="S4" s="12">
        <f t="shared" ref="S4:S7" si="1">(Q4-P4)/P4*100</f>
        <v>9.67741935483871</v>
      </c>
    </row>
    <row r="5" spans="1:19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v>35000</v>
      </c>
      <c r="R5" s="12">
        <f t="shared" si="0"/>
        <v>39.121691475321271</v>
      </c>
      <c r="S5" s="12">
        <f t="shared" si="1"/>
        <v>1.0101010101010102</v>
      </c>
    </row>
    <row r="6" spans="1:19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7">
        <v>152.85714285714286</v>
      </c>
      <c r="R6" s="12">
        <f t="shared" si="0"/>
        <v>22.941401761777428</v>
      </c>
      <c r="S6" s="12">
        <f t="shared" si="1"/>
        <v>22.285714285714288</v>
      </c>
    </row>
    <row r="7" spans="1:19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8">
        <v>350</v>
      </c>
      <c r="R7" s="12">
        <f t="shared" si="0"/>
        <v>-1.6085727428130832</v>
      </c>
      <c r="S7" s="12">
        <f t="shared" si="1"/>
        <v>2.838338132455787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customHeight="1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ht="15" customHeight="1" x14ac:dyDescent="0.25">
      <c r="C1" t="s">
        <v>41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7">
        <v>128.25</v>
      </c>
      <c r="R3" s="12">
        <f>(Q3-E3)/E3*100</f>
        <v>32.672413793103679</v>
      </c>
      <c r="S3" s="12">
        <f>(Q3-P3)/P3*100</f>
        <v>0.36956521739113068</v>
      </c>
    </row>
    <row r="4" spans="1:19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7">
        <v>1290.9090909090901</v>
      </c>
      <c r="R4" s="12">
        <f t="shared" ref="R4:R7" si="0">(Q4-E4)/E4*100</f>
        <v>87.427817191882411</v>
      </c>
      <c r="S4" s="12">
        <f t="shared" ref="S4:S7" si="1">(Q4-P4)/P4*100</f>
        <v>10.807647288333913</v>
      </c>
    </row>
    <row r="5" spans="1:19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34">
        <v>35000</v>
      </c>
      <c r="R5" s="12">
        <f t="shared" si="0"/>
        <v>81.818181818181827</v>
      </c>
      <c r="S5" s="12">
        <f t="shared" si="1"/>
        <v>0</v>
      </c>
    </row>
    <row r="6" spans="1:19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7">
        <v>86</v>
      </c>
      <c r="R6" s="12">
        <f t="shared" si="0"/>
        <v>17.80821917808219</v>
      </c>
      <c r="S6" s="12">
        <f t="shared" si="1"/>
        <v>6.0273972602739683</v>
      </c>
    </row>
    <row r="7" spans="1:19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7">
        <v>1666.6666666666699</v>
      </c>
      <c r="R7" s="12">
        <f t="shared" si="0"/>
        <v>7.5268817204303176</v>
      </c>
      <c r="S7" s="12">
        <f t="shared" si="1"/>
        <v>2.5641025641027646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customHeight="1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ht="15" customHeight="1" x14ac:dyDescent="0.25">
      <c r="C1" t="s">
        <v>13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7">
        <v>160</v>
      </c>
      <c r="R3" s="12">
        <f>(Q3-E3)/E3*100</f>
        <v>36.170212765957451</v>
      </c>
      <c r="S3" s="12">
        <f>(Q3-P3)/P3*100</f>
        <v>-0.77519379844961245</v>
      </c>
    </row>
    <row r="4" spans="1:19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7">
        <v>1433.3333333333333</v>
      </c>
      <c r="R4" s="12">
        <f t="shared" ref="R4:R7" si="0">(Q4-E4)/E4*100</f>
        <v>46.883005977797254</v>
      </c>
      <c r="S4" s="12">
        <f t="shared" ref="S4:S7" si="1">(Q4-P4)/P4*100</f>
        <v>27.150537634408288</v>
      </c>
    </row>
    <row r="5" spans="1:19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7">
        <v>40000</v>
      </c>
      <c r="R5" s="12">
        <f t="shared" si="0"/>
        <v>42.857142857142854</v>
      </c>
      <c r="S5" s="12">
        <f t="shared" si="1"/>
        <v>0</v>
      </c>
    </row>
    <row r="6" spans="1:19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7">
        <v>151</v>
      </c>
      <c r="R6" s="12">
        <f t="shared" si="0"/>
        <v>18.43137254901961</v>
      </c>
      <c r="S6" s="12">
        <f t="shared" si="1"/>
        <v>-1.5217391304345695</v>
      </c>
    </row>
    <row r="7" spans="1:19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7">
        <v>900</v>
      </c>
      <c r="R7" s="12">
        <f t="shared" si="0"/>
        <v>78.870746182555919</v>
      </c>
      <c r="S7" s="12">
        <f t="shared" si="1"/>
        <v>-4.9975012493758172E-2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14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7">
        <v>75.882352941176464</v>
      </c>
      <c r="R3" s="12">
        <f>(Q3-E3)/E3*100</f>
        <v>-6.6473689651604291</v>
      </c>
      <c r="S3" s="12">
        <f>(Q3-P3)/P3*100</f>
        <v>4.4757033248081699</v>
      </c>
    </row>
    <row r="4" spans="1:19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7">
        <v>1260</v>
      </c>
      <c r="R4" s="12">
        <f t="shared" ref="R4:R7" si="0">(Q4-E4)/E4*100</f>
        <v>71.779141104294482</v>
      </c>
      <c r="S4" s="12">
        <f t="shared" ref="S4:S7" si="1">(Q4-P4)/P4*100</f>
        <v>17.64127764127765</v>
      </c>
    </row>
    <row r="5" spans="1:19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7">
        <v>33000</v>
      </c>
      <c r="R5" s="12">
        <f t="shared" si="0"/>
        <v>58.400000000000261</v>
      </c>
      <c r="S5" s="12">
        <f t="shared" si="1"/>
        <v>-1.4925373134328357</v>
      </c>
    </row>
    <row r="6" spans="1:19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7">
        <v>131.42857142857099</v>
      </c>
      <c r="R6" s="12">
        <f t="shared" si="0"/>
        <v>10.097232610321248</v>
      </c>
      <c r="S6" s="12">
        <f t="shared" si="1"/>
        <v>-4.0667361835248244</v>
      </c>
    </row>
    <row r="7" spans="1:19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8">
        <v>530</v>
      </c>
      <c r="R7" s="12">
        <f t="shared" si="0"/>
        <v>38.598677597594502</v>
      </c>
      <c r="S7" s="12">
        <f t="shared" si="1"/>
        <v>0.8486509114434746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15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7">
        <v>127.77777777777777</v>
      </c>
      <c r="R3" s="12">
        <f>(Q3-E3)/E3*100</f>
        <v>36.904761904762381</v>
      </c>
      <c r="S3" s="12">
        <f>(Q3-P3)/P3*100</f>
        <v>-0.75512405609493471</v>
      </c>
    </row>
    <row r="4" spans="1:19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7">
        <v>1231.25</v>
      </c>
      <c r="R4" s="12">
        <f t="shared" ref="R4:R7" si="0">(Q4-E4)/E4*100</f>
        <v>59.976798143851539</v>
      </c>
      <c r="S4" s="12">
        <f t="shared" ref="S4:S7" si="1">(Q4-P4)/P4*100</f>
        <v>18.87931034482758</v>
      </c>
    </row>
    <row r="5" spans="1:19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9">
        <v>30000</v>
      </c>
      <c r="R5" s="12">
        <f t="shared" si="0"/>
        <v>35.508141047390851</v>
      </c>
      <c r="S5" s="12">
        <f t="shared" si="1"/>
        <v>0</v>
      </c>
    </row>
    <row r="6" spans="1:19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7">
        <v>145.26315789473699</v>
      </c>
      <c r="R6" s="12">
        <f t="shared" si="0"/>
        <v>28.173374613003606</v>
      </c>
      <c r="S6" s="12">
        <f t="shared" si="1"/>
        <v>-1.0974244120939631</v>
      </c>
    </row>
    <row r="7" spans="1:19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8">
        <v>457</v>
      </c>
      <c r="R7" s="12">
        <f t="shared" si="0"/>
        <v>14.249999999999998</v>
      </c>
      <c r="S7" s="12">
        <f t="shared" si="1"/>
        <v>7.6645133034057317E-2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16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7">
        <v>157.5</v>
      </c>
      <c r="R3" s="12">
        <f>(Q3-E3)/E3*100</f>
        <v>75</v>
      </c>
      <c r="S3" s="12">
        <f>(Q3-P3)/P3*100</f>
        <v>0.53191489361680855</v>
      </c>
    </row>
    <row r="4" spans="1:19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7">
        <v>950</v>
      </c>
      <c r="R4" s="12">
        <f t="shared" ref="R4:R7" si="0">(Q4-E4)/E4*100</f>
        <v>40.74074074074074</v>
      </c>
      <c r="S4" s="12">
        <f t="shared" ref="S4:S7" si="1">(Q4-P4)/P4*100</f>
        <v>5.5461736734512446</v>
      </c>
    </row>
    <row r="5" spans="1:19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32">
        <v>40000.11</v>
      </c>
      <c r="R5" s="12">
        <f t="shared" si="0"/>
        <v>42.857535714285717</v>
      </c>
      <c r="S5" s="12">
        <f t="shared" si="1"/>
        <v>0</v>
      </c>
    </row>
    <row r="6" spans="1:19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7">
        <v>72</v>
      </c>
      <c r="R6" s="12">
        <f t="shared" si="0"/>
        <v>-24.750593824228009</v>
      </c>
      <c r="S6" s="12">
        <f t="shared" si="1"/>
        <v>0.80000000000003735</v>
      </c>
    </row>
    <row r="7" spans="1:19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8">
        <v>555.78</v>
      </c>
      <c r="R7" s="12">
        <f t="shared" si="0"/>
        <v>11.155999999999995</v>
      </c>
      <c r="S7" s="12">
        <f t="shared" si="1"/>
        <v>0.89131737070451622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17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7">
        <v>132</v>
      </c>
      <c r="R3" s="12">
        <f>(Q3-E3)/E3*100</f>
        <v>30.37037037037037</v>
      </c>
      <c r="S3" s="12">
        <f>(Q3-P3)/P3*100</f>
        <v>1.5384615384615385</v>
      </c>
    </row>
    <row r="4" spans="1:19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7">
        <v>1320</v>
      </c>
      <c r="R4" s="12">
        <f t="shared" ref="R4:R7" si="0">(Q4-E4)/E4*100</f>
        <v>28.780487804878046</v>
      </c>
      <c r="S4" s="12">
        <f t="shared" ref="S4:S7" si="1">(Q4-P4)/P4*100</f>
        <v>12.123552123552818</v>
      </c>
    </row>
    <row r="5" spans="1:19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9">
        <v>26580</v>
      </c>
      <c r="R5" s="12">
        <f t="shared" si="0"/>
        <v>23.138679967167498</v>
      </c>
      <c r="S5" s="12">
        <f t="shared" si="1"/>
        <v>3.5939460290351501</v>
      </c>
    </row>
    <row r="6" spans="1:19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7">
        <v>67.8333333333333</v>
      </c>
      <c r="R6" s="12">
        <f t="shared" si="0"/>
        <v>14.005602240896303</v>
      </c>
      <c r="S6" s="12">
        <f t="shared" si="1"/>
        <v>2.7777777777777275</v>
      </c>
    </row>
    <row r="7" spans="1:19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8">
        <v>323</v>
      </c>
      <c r="R7" s="12">
        <f t="shared" si="0"/>
        <v>220.97361676091984</v>
      </c>
      <c r="S7" s="12">
        <f t="shared" si="1"/>
        <v>0.14261796986419653</v>
      </c>
    </row>
    <row r="8" spans="1:19" x14ac:dyDescent="0.25">
      <c r="P8" s="20"/>
    </row>
    <row r="9" spans="1:19" x14ac:dyDescent="0.25">
      <c r="P9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32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7">
        <v>137.5</v>
      </c>
      <c r="R3" s="12">
        <f>(Q3-E3)/E3*100</f>
        <v>77.41935483870968</v>
      </c>
      <c r="S3" s="12">
        <f>(Q3-P3)/P3*100</f>
        <v>0.4456132661260967</v>
      </c>
    </row>
    <row r="4" spans="1:19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7">
        <v>963.63636363635999</v>
      </c>
      <c r="R4" s="12">
        <f t="shared" ref="R4:R7" si="0">(Q4-E4)/E4*100</f>
        <v>38.486663037560774</v>
      </c>
      <c r="S4" s="12">
        <f t="shared" ref="S4:S7" si="1">(Q4-P4)/P4*100</f>
        <v>16.946160635480581</v>
      </c>
    </row>
    <row r="5" spans="1:19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7">
        <v>31000</v>
      </c>
      <c r="R5" s="12">
        <f t="shared" si="0"/>
        <v>106.66666666666667</v>
      </c>
      <c r="S5" s="12">
        <f t="shared" si="1"/>
        <v>10.714285714285714</v>
      </c>
    </row>
    <row r="6" spans="1:19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7">
        <v>109.818181818181</v>
      </c>
      <c r="R6" s="12">
        <f t="shared" si="0"/>
        <v>33.498223917905293</v>
      </c>
      <c r="S6" s="12">
        <f t="shared" si="1"/>
        <v>0.59680777237923921</v>
      </c>
    </row>
    <row r="7" spans="1:19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8">
        <v>382</v>
      </c>
      <c r="R7" s="12">
        <f t="shared" si="0"/>
        <v>16.258280630691218</v>
      </c>
      <c r="S7" s="12">
        <f t="shared" si="1"/>
        <v>0.52631578947368418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33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7">
        <v>200</v>
      </c>
      <c r="R3" s="12">
        <f>(Q3-E3)/E3*100</f>
        <v>100</v>
      </c>
      <c r="S3" s="12">
        <f>(Q3-P3)/P3*100</f>
        <v>1.6949152542372929</v>
      </c>
    </row>
    <row r="4" spans="1:19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7">
        <v>930</v>
      </c>
      <c r="R4" s="12">
        <f t="shared" ref="R4:R7" si="0">(Q4-E4)/E4*100</f>
        <v>50.81081081081085</v>
      </c>
      <c r="S4" s="12">
        <f t="shared" ref="S4:S7" si="1">(Q4-P4)/P4*100</f>
        <v>0.15384615384610656</v>
      </c>
    </row>
    <row r="5" spans="1:19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9">
        <v>22500</v>
      </c>
      <c r="R5" s="12">
        <f t="shared" si="0"/>
        <v>49.058955152129933</v>
      </c>
      <c r="S5" s="12">
        <f t="shared" si="1"/>
        <v>0.89536791608015776</v>
      </c>
    </row>
    <row r="6" spans="1:19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7">
        <v>67.142857142857096</v>
      </c>
      <c r="R6" s="12">
        <f t="shared" si="0"/>
        <v>20.615911035072664</v>
      </c>
      <c r="S6" s="12">
        <f t="shared" si="1"/>
        <v>14.774114774114693</v>
      </c>
    </row>
    <row r="7" spans="1:19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8">
        <v>490.75</v>
      </c>
      <c r="R7" s="12">
        <f t="shared" si="0"/>
        <v>21.747357434438062</v>
      </c>
      <c r="S7" s="12">
        <f t="shared" si="1"/>
        <v>0.42975544868515769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34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7">
        <v>108.5</v>
      </c>
      <c r="R3" s="12">
        <f>(Q3-E3)/E3*100</f>
        <v>117</v>
      </c>
      <c r="S3" s="12">
        <f>(Q3-P3)/P3*100</f>
        <v>1.7187499999996838</v>
      </c>
    </row>
    <row r="4" spans="1:19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7">
        <v>1442.8571428571399</v>
      </c>
      <c r="R4" s="12">
        <f t="shared" ref="R4:R7" si="0">(Q4-E4)/E4*100</f>
        <v>36.486486486487124</v>
      </c>
      <c r="S4" s="12">
        <f t="shared" ref="S4:S7" si="1">(Q4-P4)/P4*100</f>
        <v>7.1428571428566663</v>
      </c>
    </row>
    <row r="5" spans="1:19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32">
        <v>28600</v>
      </c>
      <c r="R5" s="12">
        <f t="shared" si="0"/>
        <v>35.336067217489422</v>
      </c>
      <c r="S5" s="12">
        <f t="shared" si="1"/>
        <v>0.34851812255642328</v>
      </c>
    </row>
    <row r="6" spans="1:19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7">
        <v>65.5555555555556</v>
      </c>
      <c r="R6" s="12">
        <f t="shared" si="0"/>
        <v>-6.0295790671215856</v>
      </c>
      <c r="S6" s="12">
        <f t="shared" si="1"/>
        <v>-0.10582010582003845</v>
      </c>
    </row>
    <row r="7" spans="1:19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8">
        <v>231</v>
      </c>
      <c r="R7" s="12">
        <f t="shared" si="0"/>
        <v>-23.161361141602633</v>
      </c>
      <c r="S7" s="12">
        <f t="shared" si="1"/>
        <v>0.14740310413595917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35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7">
        <v>102.666666666667</v>
      </c>
      <c r="R3" s="12">
        <f>(Q3-E3)/E3*100</f>
        <v>105.333333333334</v>
      </c>
      <c r="S3" s="12">
        <f>(Q3-P3)/P3*100</f>
        <v>2.4004255602104458</v>
      </c>
    </row>
    <row r="4" spans="1:19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7">
        <v>1681.25</v>
      </c>
      <c r="R4" s="12">
        <f t="shared" ref="R4:R7" si="0">(Q4-E4)/E4*100</f>
        <v>-3.9285714285714284</v>
      </c>
      <c r="S4" s="12">
        <f t="shared" ref="S4:S7" si="1">(Q4-P4)/P4*100</f>
        <v>4.1482300884958576</v>
      </c>
    </row>
    <row r="5" spans="1:19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33">
        <v>22500.65</v>
      </c>
      <c r="R5" s="12">
        <f t="shared" si="0"/>
        <v>11.797445974792428</v>
      </c>
      <c r="S5" s="12">
        <f t="shared" si="1"/>
        <v>0</v>
      </c>
    </row>
    <row r="6" spans="1:19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7">
        <v>101</v>
      </c>
      <c r="R6" s="12">
        <f t="shared" si="0"/>
        <v>59.954751131221819</v>
      </c>
      <c r="S6" s="12">
        <f t="shared" si="1"/>
        <v>8.512396694214857</v>
      </c>
    </row>
    <row r="7" spans="1:19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7">
        <v>380</v>
      </c>
      <c r="R7" s="12">
        <f t="shared" si="0"/>
        <v>89.601836144097405</v>
      </c>
      <c r="S7" s="12">
        <f t="shared" si="1"/>
        <v>8.5714285714285712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I1" activePane="topRight" state="frozen"/>
      <selection activeCell="L8" sqref="L8"/>
      <selection pane="topRight" activeCell="U8" sqref="U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39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7">
        <v>255</v>
      </c>
      <c r="R3" s="12">
        <f>(Q3-E3)/E3*100</f>
        <v>191.42857142857144</v>
      </c>
      <c r="S3" s="12">
        <f>(Q3-P3)/P3*100</f>
        <v>-2.8571428571428572</v>
      </c>
    </row>
    <row r="4" spans="1:19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7">
        <v>4825</v>
      </c>
      <c r="R4" s="12">
        <f t="shared" ref="R4:R7" si="0">(Q4-E4)/E4*100</f>
        <v>93</v>
      </c>
      <c r="S4" s="12">
        <f t="shared" ref="S4:S7" si="1">(Q4-P4)/P4*100</f>
        <v>7.2222222222222214</v>
      </c>
    </row>
    <row r="5" spans="1:19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7">
        <v>36000</v>
      </c>
      <c r="R5" s="12">
        <f t="shared" si="0"/>
        <v>50</v>
      </c>
      <c r="S5" s="12">
        <f t="shared" si="1"/>
        <v>2.8571428571428572</v>
      </c>
    </row>
    <row r="6" spans="1:19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7">
        <v>85</v>
      </c>
      <c r="R6" s="12">
        <f t="shared" si="0"/>
        <v>41.666666666666671</v>
      </c>
      <c r="S6" s="12">
        <f t="shared" si="1"/>
        <v>-1.9230769230769607</v>
      </c>
    </row>
    <row r="7" spans="1:19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8">
        <v>230</v>
      </c>
      <c r="R7" s="12">
        <f t="shared" si="0"/>
        <v>42.46528988755172</v>
      </c>
      <c r="S7" s="12">
        <f t="shared" si="1"/>
        <v>4.3841336116910217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36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7">
        <v>166.66666666666666</v>
      </c>
      <c r="R3" s="12">
        <f>(Q3-E3)/E3*100</f>
        <v>122.22222222222221</v>
      </c>
      <c r="S3" s="12">
        <f>(Q3-P3)/P3*100</f>
        <v>11.111111111111105</v>
      </c>
    </row>
    <row r="4" spans="1:19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7">
        <v>2040</v>
      </c>
      <c r="R4" s="12">
        <f t="shared" ref="R4:R7" si="0">(Q4-E4)/E4*100</f>
        <v>31.612903225806448</v>
      </c>
      <c r="S4" s="12">
        <f t="shared" ref="S4:S7" si="1">(Q4-P4)/P4*100</f>
        <v>2</v>
      </c>
    </row>
    <row r="5" spans="1:19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7">
        <v>35000</v>
      </c>
      <c r="R5" s="12">
        <f t="shared" si="0"/>
        <v>42.857142857142854</v>
      </c>
      <c r="S5" s="12">
        <f t="shared" si="1"/>
        <v>0</v>
      </c>
    </row>
    <row r="6" spans="1:19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7">
        <v>63.636363636364003</v>
      </c>
      <c r="R6" s="12">
        <f t="shared" si="0"/>
        <v>5.474635861376858</v>
      </c>
      <c r="S6" s="12">
        <f t="shared" si="1"/>
        <v>2.4033437826547823</v>
      </c>
    </row>
    <row r="7" spans="1:19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8">
        <v>503</v>
      </c>
      <c r="R7" s="12">
        <f t="shared" si="0"/>
        <v>42.812675126707347</v>
      </c>
      <c r="S7" s="12">
        <f t="shared" si="1"/>
        <v>0.28910377828730704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37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7">
        <v>148.333333333333</v>
      </c>
      <c r="R3" s="12">
        <f>(Q3-E3)/E3*100</f>
        <v>15.484429065744084</v>
      </c>
      <c r="S3" s="12">
        <f>(Q3-P3)/P3*100</f>
        <v>5.2364864864862222</v>
      </c>
    </row>
    <row r="4" spans="1:19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7">
        <v>2194.4444444444398</v>
      </c>
      <c r="R4" s="12">
        <f t="shared" ref="R4:R7" si="0">(Q4-E4)/E4*100</f>
        <v>22.291021671826666</v>
      </c>
      <c r="S4" s="12">
        <f t="shared" ref="S4:S7" si="1">(Q4-P4)/P4*100</f>
        <v>7.7375825437837564</v>
      </c>
    </row>
    <row r="5" spans="1:19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32">
        <v>32500</v>
      </c>
      <c r="R5" s="12">
        <f t="shared" si="0"/>
        <v>21.872101696710004</v>
      </c>
      <c r="S5" s="12">
        <f t="shared" si="1"/>
        <v>-1.3845962132854393E-3</v>
      </c>
    </row>
    <row r="6" spans="1:19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7">
        <v>128.666666666667</v>
      </c>
      <c r="R6" s="12">
        <f t="shared" si="0"/>
        <v>17.682926829268951</v>
      </c>
      <c r="S6" s="12">
        <f t="shared" si="1"/>
        <v>0.91503267973882219</v>
      </c>
    </row>
    <row r="7" spans="1:19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7">
        <v>500</v>
      </c>
      <c r="R7" s="12">
        <f t="shared" si="0"/>
        <v>20.000000000000043</v>
      </c>
      <c r="S7" s="12">
        <f t="shared" si="1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38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7">
        <v>120</v>
      </c>
      <c r="R3" s="12">
        <f>(Q3-E3)/E3*100</f>
        <v>20</v>
      </c>
      <c r="S3" s="12">
        <f>(Q3-P3)/P3*100</f>
        <v>0</v>
      </c>
    </row>
    <row r="4" spans="1:19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7">
        <v>2320</v>
      </c>
      <c r="R4" s="12">
        <f t="shared" ref="R4:R7" si="0">(Q4-E4)/E4*100</f>
        <v>28.888888888888886</v>
      </c>
      <c r="S4" s="12">
        <f t="shared" ref="S4:S7" si="1">(Q4-P4)/P4*100</f>
        <v>1.853658536585262</v>
      </c>
    </row>
    <row r="5" spans="1:19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31">
        <v>28000</v>
      </c>
      <c r="R5" s="12">
        <f t="shared" si="0"/>
        <v>34.553726997483714</v>
      </c>
      <c r="S5" s="12">
        <f t="shared" si="1"/>
        <v>0.46482923670051712</v>
      </c>
    </row>
    <row r="6" spans="1:19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7">
        <v>58.571428571428569</v>
      </c>
      <c r="R6" s="12">
        <f t="shared" si="0"/>
        <v>15.222482435597263</v>
      </c>
      <c r="S6" s="12">
        <f t="shared" si="1"/>
        <v>1.3736263736263687</v>
      </c>
    </row>
    <row r="7" spans="1:19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8">
        <v>300</v>
      </c>
      <c r="R7" s="12">
        <f t="shared" si="0"/>
        <v>10.193653546336909</v>
      </c>
      <c r="S7" s="12">
        <f t="shared" si="1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31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7">
        <v>166.666666666667</v>
      </c>
      <c r="R3" s="12">
        <f>(Q3-E3)/E3*100</f>
        <v>105.12820512820554</v>
      </c>
      <c r="S3" s="12">
        <f>(Q3-P3)/P3*100</f>
        <v>6.3829787234042428</v>
      </c>
    </row>
    <row r="4" spans="1:19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7">
        <v>1447.0588235294117</v>
      </c>
      <c r="R4" s="12">
        <f t="shared" ref="R4:R7" si="0">(Q4-E4)/E4*100</f>
        <v>13.187513272457748</v>
      </c>
      <c r="S4" s="12">
        <f t="shared" ref="S4:S7" si="1">(Q4-P4)/P4*100</f>
        <v>11.526691601496086</v>
      </c>
    </row>
    <row r="5" spans="1:19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9">
        <v>27000</v>
      </c>
      <c r="R5" s="12">
        <f t="shared" si="0"/>
        <v>9.5127017444219764</v>
      </c>
      <c r="S5" s="12">
        <f t="shared" si="1"/>
        <v>0</v>
      </c>
    </row>
    <row r="6" spans="1:19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7">
        <v>92.222222222222001</v>
      </c>
      <c r="R6" s="12">
        <f t="shared" si="0"/>
        <v>21.222334569149286</v>
      </c>
      <c r="S6" s="12">
        <f t="shared" si="1"/>
        <v>12.3219373219367</v>
      </c>
    </row>
    <row r="7" spans="1:19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7">
        <v>600</v>
      </c>
      <c r="R7" s="12">
        <f t="shared" si="0"/>
        <v>33.333333333333329</v>
      </c>
      <c r="S7" s="12">
        <f t="shared" si="1"/>
        <v>9.0909090909090917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30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7">
        <v>109</v>
      </c>
      <c r="R3" s="12">
        <f>(Q3-E3)/E3*100</f>
        <v>56.512820512820838</v>
      </c>
      <c r="S3" s="12">
        <f>(Q3-P3)/P3*100</f>
        <v>0.61538461538461986</v>
      </c>
    </row>
    <row r="4" spans="1:19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7">
        <v>1543.75</v>
      </c>
      <c r="R4" s="12">
        <f t="shared" ref="R4:R7" si="0">(Q4-E4)/E4*100</f>
        <v>-9.0574374079528717</v>
      </c>
      <c r="S4" s="12">
        <f t="shared" ref="S4:S7" si="1">(Q4-P4)/P4*100</f>
        <v>9.3664850136240911</v>
      </c>
    </row>
    <row r="5" spans="1:19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9">
        <v>30000</v>
      </c>
      <c r="R5" s="12">
        <f t="shared" si="0"/>
        <v>20</v>
      </c>
      <c r="S5" s="12">
        <f t="shared" si="1"/>
        <v>0</v>
      </c>
    </row>
    <row r="6" spans="1:19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7">
        <v>116.95652173913044</v>
      </c>
      <c r="R6" s="12">
        <f t="shared" si="0"/>
        <v>14.960676658258029</v>
      </c>
      <c r="S6" s="12">
        <f t="shared" si="1"/>
        <v>2.7651446243405511</v>
      </c>
    </row>
    <row r="7" spans="1:19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7">
        <v>600</v>
      </c>
      <c r="R7" s="12">
        <f t="shared" si="0"/>
        <v>9.0909090909090917</v>
      </c>
      <c r="S7" s="12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29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7">
        <v>106.615384615384</v>
      </c>
      <c r="R3" s="12">
        <f>(Q3-E3)/E3*100</f>
        <v>32.854061826023681</v>
      </c>
      <c r="S3" s="12">
        <f>(Q3-P3)/P3*100</f>
        <v>-0.28776978417237098</v>
      </c>
    </row>
    <row r="4" spans="1:19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7">
        <v>1400</v>
      </c>
      <c r="R4" s="12">
        <f t="shared" ref="R4:R7" si="0">(Q4-E4)/E4*100</f>
        <v>-1.6804614998744916</v>
      </c>
      <c r="S4" s="12">
        <f t="shared" ref="S4:S7" si="1">(Q4-P4)/P4*100</f>
        <v>7.2580645161295889</v>
      </c>
    </row>
    <row r="5" spans="1:19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31">
        <v>25500</v>
      </c>
      <c r="R5" s="12">
        <f t="shared" si="0"/>
        <v>6.9199256365488928</v>
      </c>
      <c r="S5" s="12">
        <f t="shared" si="1"/>
        <v>2</v>
      </c>
    </row>
    <row r="6" spans="1:19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7">
        <v>118.28571428571399</v>
      </c>
      <c r="R6" s="12">
        <f t="shared" si="0"/>
        <v>5.7839721254355787</v>
      </c>
      <c r="S6" s="12">
        <f t="shared" si="1"/>
        <v>1.0596393897366925</v>
      </c>
    </row>
    <row r="7" spans="1:19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8">
        <v>470</v>
      </c>
      <c r="R7" s="12">
        <f t="shared" si="0"/>
        <v>22.833914422851198</v>
      </c>
      <c r="S7" s="12">
        <f t="shared" si="1"/>
        <v>2.1228516176694221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28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7">
        <v>160</v>
      </c>
      <c r="R3" s="12">
        <f>(Q3-E3)/E3*100</f>
        <v>86.959569992989017</v>
      </c>
      <c r="S3" s="12">
        <f>(Q3-P3)/P3*100</f>
        <v>1.5873015873015872</v>
      </c>
    </row>
    <row r="4" spans="1:19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7">
        <v>1100</v>
      </c>
      <c r="R4" s="12">
        <f t="shared" ref="R4:R7" si="0">(Q4-E4)/E4*100</f>
        <v>16.696805304400407</v>
      </c>
      <c r="S4" s="12">
        <f t="shared" ref="S4:S7" si="1">(Q4-P4)/P4*100</f>
        <v>0.5714285714285714</v>
      </c>
    </row>
    <row r="5" spans="1:19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7">
        <v>30000</v>
      </c>
      <c r="R5" s="12">
        <f t="shared" si="0"/>
        <v>33.333333333333329</v>
      </c>
      <c r="S5" s="12">
        <f t="shared" si="1"/>
        <v>0</v>
      </c>
    </row>
    <row r="6" spans="1:19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7">
        <v>73.809523809523796</v>
      </c>
      <c r="R6" s="12">
        <f t="shared" si="0"/>
        <v>-4.8209488383077925</v>
      </c>
      <c r="S6" s="12">
        <f t="shared" si="1"/>
        <v>5.4421768707482796</v>
      </c>
    </row>
    <row r="7" spans="1:19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8">
        <v>456.8</v>
      </c>
      <c r="R7" s="12">
        <f t="shared" si="0"/>
        <v>13.452351792412006</v>
      </c>
      <c r="S7" s="12">
        <f t="shared" si="1"/>
        <v>0.66995768688293822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B1" workbookViewId="0">
      <selection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27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7">
        <v>91.25</v>
      </c>
      <c r="R3" s="12">
        <f>(Q3-E3)/E3*100</f>
        <v>4.2857142857142856</v>
      </c>
      <c r="S3" s="12">
        <f>(Q3-P3)/P3*100</f>
        <v>14.0625</v>
      </c>
    </row>
    <row r="4" spans="1:19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7">
        <v>1455.55555555556</v>
      </c>
      <c r="R4" s="12">
        <f t="shared" ref="R4:R7" si="0">(Q4-E4)/E4*100</f>
        <v>-3.764921946739836</v>
      </c>
      <c r="S4" s="12">
        <f t="shared" ref="S4:S7" si="1">(Q4-P4)/P4*100</f>
        <v>1.888888888889094</v>
      </c>
    </row>
    <row r="5" spans="1:19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9">
        <v>25000</v>
      </c>
      <c r="R5" s="12">
        <f t="shared" si="0"/>
        <v>0</v>
      </c>
      <c r="S5" s="12">
        <f t="shared" si="1"/>
        <v>0</v>
      </c>
    </row>
    <row r="6" spans="1:19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7">
        <v>63.5</v>
      </c>
      <c r="R6" s="12">
        <f t="shared" si="0"/>
        <v>22.115384615384613</v>
      </c>
      <c r="S6" s="12">
        <f t="shared" si="1"/>
        <v>2.4193548387096775</v>
      </c>
    </row>
    <row r="7" spans="1:19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8">
        <v>300.12</v>
      </c>
      <c r="R7" s="12">
        <f t="shared" si="0"/>
        <v>49.745534377806614</v>
      </c>
      <c r="S7" s="12">
        <f t="shared" si="1"/>
        <v>3.3321115590919676E-3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26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7">
        <v>103.333333333333</v>
      </c>
      <c r="R3" s="12">
        <f>(Q3-E3)/E3*100</f>
        <v>3.3333333333330017</v>
      </c>
      <c r="S3" s="12">
        <f>(Q3-P3)/P3*100</f>
        <v>3.3333333333330017</v>
      </c>
    </row>
    <row r="4" spans="1:19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7">
        <v>1523.0769230769231</v>
      </c>
      <c r="R4" s="12">
        <f t="shared" ref="R4:R7" si="0">(Q4-E4)/E4*100</f>
        <v>2.3917259211376871</v>
      </c>
      <c r="S4" s="12">
        <f t="shared" ref="S4:S7" si="1">(Q4-P4)/P4*100</f>
        <v>4.5590565041370805</v>
      </c>
    </row>
    <row r="5" spans="1:19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9">
        <v>30000</v>
      </c>
      <c r="R5" s="12">
        <f t="shared" si="0"/>
        <v>20</v>
      </c>
      <c r="S5" s="12">
        <f t="shared" si="1"/>
        <v>0</v>
      </c>
    </row>
    <row r="6" spans="1:19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7">
        <v>184.54545454545499</v>
      </c>
      <c r="R6" s="12">
        <f t="shared" si="0"/>
        <v>23.030303030303326</v>
      </c>
      <c r="S6" s="12">
        <f t="shared" si="1"/>
        <v>3.0021141649054903</v>
      </c>
    </row>
    <row r="7" spans="1:19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7">
        <v>1600</v>
      </c>
      <c r="R7" s="12">
        <f t="shared" si="0"/>
        <v>-5.8823529411764701</v>
      </c>
      <c r="S7" s="12">
        <f t="shared" si="1"/>
        <v>11.111111111111111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25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7">
        <v>112.5</v>
      </c>
      <c r="R3" s="12">
        <f>(Q3-E3)/E3*100</f>
        <v>87.5</v>
      </c>
      <c r="S3" s="12">
        <f>(Q3-P3)/P3*100</f>
        <v>12.5</v>
      </c>
    </row>
    <row r="4" spans="1:19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7">
        <v>1875</v>
      </c>
      <c r="R4" s="12">
        <f t="shared" ref="R4:R7" si="0">(Q4-E4)/E4*100</f>
        <v>55.922562618501146</v>
      </c>
      <c r="S4" s="12">
        <f t="shared" ref="S4:S7" si="1">(Q4-P4)/P4*100</f>
        <v>1.3513513513513513</v>
      </c>
    </row>
    <row r="5" spans="1:19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7">
        <v>30000</v>
      </c>
      <c r="R5" s="12">
        <f t="shared" si="0"/>
        <v>3.4482758620689653</v>
      </c>
      <c r="S5" s="12">
        <f t="shared" si="1"/>
        <v>1.6949152542372881</v>
      </c>
    </row>
    <row r="6" spans="1:19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7">
        <v>102.333333333333</v>
      </c>
      <c r="R6" s="12">
        <f t="shared" si="0"/>
        <v>46.190476190475835</v>
      </c>
      <c r="S6" s="12">
        <f t="shared" si="1"/>
        <v>2.3333333333330017</v>
      </c>
    </row>
    <row r="7" spans="1:19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8">
        <v>474.5</v>
      </c>
      <c r="R7" s="12">
        <f t="shared" si="0"/>
        <v>9.5419122928495739</v>
      </c>
      <c r="S7" s="12">
        <f t="shared" si="1"/>
        <v>0.12872185528287444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C1" workbookViewId="0">
      <selection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7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32">
        <v>200</v>
      </c>
      <c r="R3" s="12">
        <f>(Q3-E3)/E3*100</f>
        <v>196.2962962962963</v>
      </c>
      <c r="S3" s="12">
        <f>(Q3-P3)/P3*100</f>
        <v>0</v>
      </c>
    </row>
    <row r="4" spans="1:19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7">
        <v>3500</v>
      </c>
      <c r="R4" s="12">
        <f t="shared" ref="R4:R7" si="0">(Q4-E4)/E4*100</f>
        <v>70.040485829959792</v>
      </c>
      <c r="S4" s="12">
        <f t="shared" ref="S4:S7" si="1">(Q4-P4)/P4*100</f>
        <v>7.1428571428570287</v>
      </c>
    </row>
    <row r="5" spans="1:19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34">
        <v>35000</v>
      </c>
      <c r="R5" s="12">
        <f t="shared" si="0"/>
        <v>29.629629629629626</v>
      </c>
      <c r="S5" s="12">
        <f t="shared" si="1"/>
        <v>0</v>
      </c>
    </row>
    <row r="6" spans="1:19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36">
        <v>72</v>
      </c>
      <c r="R6" s="12">
        <f t="shared" si="0"/>
        <v>2.6415955065790331</v>
      </c>
      <c r="S6" s="12">
        <f t="shared" si="1"/>
        <v>0.64299692479730741</v>
      </c>
    </row>
    <row r="7" spans="1:19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36">
        <v>420.55</v>
      </c>
      <c r="R7" s="12">
        <f t="shared" si="0"/>
        <v>29.128829458137911</v>
      </c>
      <c r="S7" s="12">
        <f t="shared" si="1"/>
        <v>5.1033414140404414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24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7">
        <v>101</v>
      </c>
      <c r="R3" s="12">
        <f>(Q3-E3)/E3*100</f>
        <v>81.165919282511211</v>
      </c>
      <c r="S3" s="12">
        <f>(Q3-P3)/P3*100</f>
        <v>1.9805902158839393E-2</v>
      </c>
    </row>
    <row r="4" spans="1:19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7">
        <v>1572.72727272727</v>
      </c>
      <c r="R4" s="12">
        <f t="shared" ref="R4:R7" si="0">(Q4-E4)/E4*100</f>
        <v>0.65454545454528124</v>
      </c>
      <c r="S4" s="12">
        <f t="shared" ref="S4:S7" si="1">(Q4-P4)/P4*100</f>
        <v>10.090909090908893</v>
      </c>
    </row>
    <row r="5" spans="1:19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7">
        <v>35000</v>
      </c>
      <c r="R5" s="12">
        <f t="shared" si="0"/>
        <v>40</v>
      </c>
      <c r="S5" s="12">
        <f t="shared" si="1"/>
        <v>-1.5194147439504784</v>
      </c>
    </row>
    <row r="6" spans="1:19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7">
        <v>109</v>
      </c>
      <c r="R6" s="12">
        <f t="shared" si="0"/>
        <v>58.545454545454547</v>
      </c>
      <c r="S6" s="12">
        <f t="shared" si="1"/>
        <v>0.39473684210579069</v>
      </c>
    </row>
    <row r="7" spans="1:19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8">
        <v>420.56</v>
      </c>
      <c r="R7" s="12">
        <f t="shared" si="0"/>
        <v>29.131899933217163</v>
      </c>
      <c r="S7" s="12">
        <f t="shared" si="1"/>
        <v>5.0795792419358827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23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7">
        <v>62.5</v>
      </c>
      <c r="R3" s="12">
        <f>(Q3-E3)/E3*100</f>
        <v>22.910521140609632</v>
      </c>
      <c r="S3" s="12">
        <f>(Q3-P3)/P3*100</f>
        <v>4.1666666666666661</v>
      </c>
    </row>
    <row r="4" spans="1:19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7">
        <v>1100</v>
      </c>
      <c r="R4" s="12">
        <f t="shared" ref="R4:R7" si="0">(Q4-E4)/E4*100</f>
        <v>-4.3478260869565215</v>
      </c>
      <c r="S4" s="12">
        <f t="shared" ref="S4:S7" si="1">(Q4-P4)/P4*100</f>
        <v>10</v>
      </c>
    </row>
    <row r="5" spans="1:19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9">
        <v>26570</v>
      </c>
      <c r="R5" s="12">
        <f t="shared" si="0"/>
        <v>5.6132383571224649</v>
      </c>
      <c r="S5" s="12">
        <f t="shared" si="1"/>
        <v>3.7198627114640365E-2</v>
      </c>
    </row>
    <row r="6" spans="1:19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v>70.34</v>
      </c>
      <c r="R6" s="12">
        <f t="shared" si="0"/>
        <v>40.385191098692765</v>
      </c>
      <c r="S6" s="12">
        <f t="shared" si="1"/>
        <v>0.48571428571429059</v>
      </c>
    </row>
    <row r="7" spans="1:19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9">
        <v>355</v>
      </c>
      <c r="R7" s="12">
        <f t="shared" si="0"/>
        <v>26.441454846064637</v>
      </c>
      <c r="S7" s="12">
        <f t="shared" si="1"/>
        <v>1.3041120908597987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22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7">
        <v>150</v>
      </c>
      <c r="R3" s="12">
        <f>(Q3-E3)/E3*100</f>
        <v>12.135559431846225</v>
      </c>
      <c r="S3" s="12">
        <f>(Q3-P3)/P3*100</f>
        <v>0</v>
      </c>
    </row>
    <row r="4" spans="1:19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7">
        <v>1071.42857142857</v>
      </c>
      <c r="R4" s="12">
        <f t="shared" ref="R4:R7" si="0">(Q4-E4)/E4*100</f>
        <v>7.1428571428573742</v>
      </c>
      <c r="S4" s="12">
        <f t="shared" ref="S4:S7" si="1">(Q4-P4)/P4*100</f>
        <v>7.4113856068741821</v>
      </c>
    </row>
    <row r="5" spans="1:19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9">
        <v>30800.34</v>
      </c>
      <c r="R5" s="12">
        <f t="shared" si="0"/>
        <v>5.9171069044877029</v>
      </c>
      <c r="S5" s="12">
        <f t="shared" si="1"/>
        <v>0</v>
      </c>
    </row>
    <row r="6" spans="1:19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7">
        <v>186</v>
      </c>
      <c r="R6" s="12">
        <f t="shared" si="0"/>
        <v>45.882352941176471</v>
      </c>
      <c r="S6" s="12">
        <f t="shared" si="1"/>
        <v>0.15384615384653264</v>
      </c>
    </row>
    <row r="7" spans="1:19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7">
        <v>2133.3333333333298</v>
      </c>
      <c r="R7" s="12">
        <f t="shared" si="0"/>
        <v>6.4006650041561013</v>
      </c>
      <c r="S7" s="12">
        <f t="shared" si="1"/>
        <v>0.22371364653228079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21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7">
        <v>194</v>
      </c>
      <c r="R3" s="12">
        <f>(Q3-E3)/E3*100</f>
        <v>86.091127098321337</v>
      </c>
      <c r="S3" s="12">
        <f>(Q3-P3)/P3*100</f>
        <v>16.400000000000006</v>
      </c>
    </row>
    <row r="4" spans="1:19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7">
        <v>1627.2727272727273</v>
      </c>
      <c r="R4" s="12">
        <f t="shared" ref="R4:R7" si="0">(Q4-E4)/E4*100</f>
        <v>24.874645737955088</v>
      </c>
      <c r="S4" s="12">
        <f t="shared" ref="S4:S7" si="1">(Q4-P4)/P4*100</f>
        <v>11.457036114570359</v>
      </c>
    </row>
    <row r="5" spans="1:19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9">
        <v>25580.34</v>
      </c>
      <c r="R5" s="12">
        <f t="shared" si="0"/>
        <v>6.9844049043135428</v>
      </c>
      <c r="S5" s="12">
        <f t="shared" si="1"/>
        <v>0</v>
      </c>
    </row>
    <row r="6" spans="1:19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7">
        <v>57.6666666666667</v>
      </c>
      <c r="R6" s="12">
        <f t="shared" si="0"/>
        <v>-24.28381962864712</v>
      </c>
      <c r="S6" s="12">
        <f t="shared" si="1"/>
        <v>0.58139534883726296</v>
      </c>
    </row>
    <row r="7" spans="1:19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30">
        <v>500.65</v>
      </c>
      <c r="R7" s="12">
        <f t="shared" si="0"/>
        <v>24.271645596099756</v>
      </c>
      <c r="S7" s="12">
        <f t="shared" si="1"/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D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20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7">
        <v>200</v>
      </c>
      <c r="R3" s="12">
        <f>(Q3-E3)/E3*100</f>
        <v>95.982361587457135</v>
      </c>
      <c r="S3" s="12">
        <f>(Q3-P3)/P3*100</f>
        <v>13.636363636363635</v>
      </c>
    </row>
    <row r="4" spans="1:19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7">
        <v>1200</v>
      </c>
      <c r="R4" s="12">
        <f t="shared" ref="R4:R7" si="0">(Q4-E4)/E4*100</f>
        <v>82.741116751269075</v>
      </c>
      <c r="S4" s="12">
        <f t="shared" ref="S4:S7" si="1">(Q4-P4)/P4*100</f>
        <v>20</v>
      </c>
    </row>
    <row r="5" spans="1:19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v>28580.45</v>
      </c>
      <c r="R5" s="12">
        <f t="shared" si="0"/>
        <v>27.024222222222228</v>
      </c>
      <c r="S5" s="12">
        <f t="shared" si="1"/>
        <v>0</v>
      </c>
    </row>
    <row r="6" spans="1:19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7">
        <v>130</v>
      </c>
      <c r="R6" s="12">
        <f t="shared" si="0"/>
        <v>39.285714285714782</v>
      </c>
      <c r="S6" s="12">
        <f t="shared" si="1"/>
        <v>1.1111111111115708</v>
      </c>
    </row>
    <row r="7" spans="1:19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8">
        <v>366</v>
      </c>
      <c r="R7" s="12">
        <f t="shared" si="0"/>
        <v>-1.7680349571378497</v>
      </c>
      <c r="S7" s="12">
        <f t="shared" si="1"/>
        <v>0.18065363770734796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19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7">
        <v>89</v>
      </c>
      <c r="R3" s="12">
        <f>(Q3-E3)/E3*100</f>
        <v>71.925305859625425</v>
      </c>
      <c r="S3" s="12">
        <f>(Q3-P3)/P3*100</f>
        <v>0.3759398496240226</v>
      </c>
    </row>
    <row r="4" spans="1:19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7">
        <v>1390</v>
      </c>
      <c r="R4" s="12">
        <f t="shared" ref="R4:R7" si="0">(Q4-E4)/E4*100</f>
        <v>127.2479564032698</v>
      </c>
      <c r="S4" s="12">
        <f t="shared" ref="S4:S7" si="1">(Q4-P4)/P4*100</f>
        <v>-0.7142857142857143</v>
      </c>
    </row>
    <row r="5" spans="1:19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7">
        <v>33000</v>
      </c>
      <c r="R5" s="12">
        <f t="shared" si="0"/>
        <v>32</v>
      </c>
      <c r="S5" s="12">
        <f t="shared" si="1"/>
        <v>0</v>
      </c>
    </row>
    <row r="6" spans="1:19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7">
        <v>77.777777777777771</v>
      </c>
      <c r="R6" s="12">
        <f t="shared" si="0"/>
        <v>1.449275362318845</v>
      </c>
      <c r="S6" s="12">
        <f t="shared" si="1"/>
        <v>24.444444444444436</v>
      </c>
    </row>
    <row r="7" spans="1:19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8">
        <v>171</v>
      </c>
      <c r="R7" s="12">
        <f t="shared" si="0"/>
        <v>69.927208873428143</v>
      </c>
      <c r="S7" s="12">
        <f t="shared" si="1"/>
        <v>0.25797373358348835</v>
      </c>
    </row>
  </sheetData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42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7">
        <v>150</v>
      </c>
      <c r="R3" s="12">
        <f>(Q3-E3)/E3*100</f>
        <v>50</v>
      </c>
      <c r="S3" s="12">
        <f>(Q3-P3)/P3*100</f>
        <v>50</v>
      </c>
    </row>
    <row r="4" spans="1:19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7">
        <v>1280</v>
      </c>
      <c r="R4" s="12">
        <f t="shared" ref="R4:R7" si="0">(Q4-E4)/E4*100</f>
        <v>106.33513339243974</v>
      </c>
      <c r="S4" s="12">
        <f t="shared" ref="S4:S7" si="1">(Q4-P4)/P4*100</f>
        <v>28.000000000000004</v>
      </c>
    </row>
    <row r="5" spans="1:19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9">
        <v>27000</v>
      </c>
      <c r="R5" s="12">
        <f t="shared" si="0"/>
        <v>23.076201501758682</v>
      </c>
      <c r="S5" s="12">
        <f t="shared" si="1"/>
        <v>0</v>
      </c>
    </row>
    <row r="6" spans="1:19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7">
        <v>72.6666666666667</v>
      </c>
      <c r="R6" s="12">
        <f t="shared" si="0"/>
        <v>20.823436262866341</v>
      </c>
      <c r="S6" s="12">
        <f t="shared" si="1"/>
        <v>1.1814345991561916</v>
      </c>
    </row>
    <row r="7" spans="1:19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8">
        <v>390</v>
      </c>
      <c r="R7" s="12">
        <f t="shared" si="0"/>
        <v>-8.0668746096551214</v>
      </c>
      <c r="S7" s="12">
        <f t="shared" si="1"/>
        <v>1.0938877080201221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pane xSplit="1" topLeftCell="B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18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7">
        <v>103.666666666667</v>
      </c>
      <c r="R3" s="12">
        <f>(Q3-E3)/E3*100</f>
        <v>76.14408699592363</v>
      </c>
      <c r="S3" s="12">
        <f>(Q3-P3)/P3*100</f>
        <v>1.4130434782614132</v>
      </c>
    </row>
    <row r="4" spans="1:19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7">
        <v>1255.38461538462</v>
      </c>
      <c r="R4" s="12">
        <f t="shared" ref="R4:R7" si="0">(Q4-E4)/E4*100</f>
        <v>22.170228343044279</v>
      </c>
      <c r="S4" s="12">
        <f t="shared" ref="S4:S7" si="1">(Q4-P4)/P4*100</f>
        <v>1.2406947890822595</v>
      </c>
    </row>
    <row r="5" spans="1:19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29">
        <v>25500.11</v>
      </c>
      <c r="R5" s="12">
        <f t="shared" si="0"/>
        <v>15.182416753466066</v>
      </c>
      <c r="S5" s="12">
        <f t="shared" si="1"/>
        <v>0</v>
      </c>
    </row>
    <row r="6" spans="1:19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7">
        <v>53</v>
      </c>
      <c r="R6" s="12">
        <f t="shared" si="0"/>
        <v>-12.483487450462356</v>
      </c>
      <c r="S6" s="12">
        <f t="shared" si="1"/>
        <v>1.4893617021276611</v>
      </c>
    </row>
    <row r="7" spans="1:19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8">
        <v>325</v>
      </c>
      <c r="R7" s="12">
        <f t="shared" si="0"/>
        <v>34.849703225926554</v>
      </c>
      <c r="S7" s="12">
        <f t="shared" si="1"/>
        <v>1.457871569943501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8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7">
        <v>160</v>
      </c>
      <c r="R3" s="12">
        <f>(Q3-E3)/E3*100</f>
        <v>6.666666666666667</v>
      </c>
      <c r="S3" s="12">
        <f>(Q3-P3)/P3*100</f>
        <v>0</v>
      </c>
    </row>
    <row r="4" spans="1:19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7">
        <v>1000</v>
      </c>
      <c r="R4" s="12">
        <f t="shared" ref="R4:R7" si="0">(Q4-E4)/E4*100</f>
        <v>57.894736842105345</v>
      </c>
      <c r="S4" s="12">
        <f t="shared" ref="S4:S7" si="1">(Q4-P4)/P4*100</f>
        <v>12.107623318385651</v>
      </c>
    </row>
    <row r="5" spans="1:19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7">
        <v>35000</v>
      </c>
      <c r="R5" s="12">
        <f t="shared" si="0"/>
        <v>39.119910740463801</v>
      </c>
      <c r="S5" s="12">
        <f t="shared" si="1"/>
        <v>-1.6853932584269662</v>
      </c>
    </row>
    <row r="6" spans="1:19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7">
        <v>174.28571428571399</v>
      </c>
      <c r="R6" s="12">
        <f t="shared" si="0"/>
        <v>-11.003039513677811</v>
      </c>
      <c r="S6" s="12">
        <f t="shared" si="1"/>
        <v>6.0869565217391415</v>
      </c>
    </row>
    <row r="7" spans="1:19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7">
        <v>1550</v>
      </c>
      <c r="R7" s="12">
        <f t="shared" si="0"/>
        <v>10.714285714285714</v>
      </c>
      <c r="S7" s="12">
        <f t="shared" si="1"/>
        <v>3.3333333333333335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F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9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7">
        <v>95.636363636363598</v>
      </c>
      <c r="R3" s="12">
        <f>(Q3-E3)/E3*100</f>
        <v>36.949446734649612</v>
      </c>
      <c r="S3" s="12">
        <f>(Q3-P3)/P3*100</f>
        <v>0.19047619047610648</v>
      </c>
    </row>
    <row r="4" spans="1:19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7">
        <v>1363.6363636363637</v>
      </c>
      <c r="R4" s="12">
        <f t="shared" ref="R4:R7" si="0">(Q4-E4)/E4*100</f>
        <v>106.89655172413796</v>
      </c>
      <c r="S4" s="12">
        <f t="shared" ref="S4:S7" si="1">(Q4-P4)/P4*100</f>
        <v>35.135135135135023</v>
      </c>
    </row>
    <row r="5" spans="1:19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9">
        <v>29500</v>
      </c>
      <c r="R5" s="12">
        <f t="shared" si="0"/>
        <v>9.7937372531294109</v>
      </c>
      <c r="S5" s="12">
        <f t="shared" si="1"/>
        <v>2.6074822071669406</v>
      </c>
    </row>
    <row r="6" spans="1:19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7">
        <v>108.636363636363</v>
      </c>
      <c r="R6" s="12">
        <f t="shared" si="0"/>
        <v>6.1593129997036016</v>
      </c>
      <c r="S6" s="12">
        <f t="shared" si="1"/>
        <v>0.42016806722646988</v>
      </c>
    </row>
    <row r="7" spans="1:19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8">
        <v>450</v>
      </c>
      <c r="R7" s="12">
        <f t="shared" si="0"/>
        <v>11.735555197618709</v>
      </c>
      <c r="S7" s="12">
        <f t="shared" si="1"/>
        <v>2.0662750345891294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10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7">
        <v>90</v>
      </c>
      <c r="R3" s="12">
        <f>(Q3-E3)/E3*100</f>
        <v>28.571428571428569</v>
      </c>
      <c r="S3" s="12">
        <f>(Q3-P3)/P3*100</f>
        <v>0</v>
      </c>
    </row>
    <row r="4" spans="1:19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7">
        <v>1150</v>
      </c>
      <c r="R4" s="12">
        <f t="shared" ref="R4:R7" si="0">(Q4-E4)/E4*100</f>
        <v>29.577464788732392</v>
      </c>
      <c r="S4" s="12">
        <f t="shared" ref="S4:S7" si="1">(Q4-P4)/P4*100</f>
        <v>15</v>
      </c>
    </row>
    <row r="5" spans="1:19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7">
        <v>35000</v>
      </c>
      <c r="R5" s="12">
        <f t="shared" si="0"/>
        <v>40</v>
      </c>
      <c r="S5" s="12">
        <f t="shared" si="1"/>
        <v>0</v>
      </c>
    </row>
    <row r="6" spans="1:19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7">
        <v>60</v>
      </c>
      <c r="R6" s="12">
        <f t="shared" si="0"/>
        <v>-25</v>
      </c>
      <c r="S6" s="12">
        <f t="shared" si="1"/>
        <v>0</v>
      </c>
    </row>
    <row r="7" spans="1:19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8">
        <v>420</v>
      </c>
      <c r="R7" s="12">
        <f t="shared" si="0"/>
        <v>7.2283930904513651</v>
      </c>
      <c r="S7" s="12">
        <f t="shared" si="1"/>
        <v>1.0416917266100474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F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11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35">
        <v>130</v>
      </c>
      <c r="R3" s="12">
        <f>(Q3-E3)/E3*100</f>
        <v>82.456140350877192</v>
      </c>
      <c r="S3" s="12">
        <f>(Q3-P3)/P3*100</f>
        <v>3.2647549447930726</v>
      </c>
    </row>
    <row r="4" spans="1:19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35">
        <v>2175.89</v>
      </c>
      <c r="R4" s="12">
        <f t="shared" ref="R4:R7" si="0">(Q4-E4)/E4*100</f>
        <v>8.794499999999994</v>
      </c>
      <c r="S4" s="12">
        <f t="shared" ref="S4:S7" si="1">(Q4-P4)/P4*100</f>
        <v>1.1773622806976618</v>
      </c>
    </row>
    <row r="5" spans="1:19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9">
        <v>30000</v>
      </c>
      <c r="R5" s="12">
        <f t="shared" si="0"/>
        <v>49.058955152129947</v>
      </c>
      <c r="S5" s="12">
        <f t="shared" si="1"/>
        <v>3.4192828010630087</v>
      </c>
    </row>
    <row r="6" spans="1:19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35">
        <v>95</v>
      </c>
      <c r="R6" s="12">
        <f t="shared" si="0"/>
        <v>35.714285714285715</v>
      </c>
      <c r="S6" s="12">
        <f t="shared" si="1"/>
        <v>15.540540540540531</v>
      </c>
    </row>
    <row r="7" spans="1:19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8">
        <v>520</v>
      </c>
      <c r="R7" s="12">
        <f t="shared" si="0"/>
        <v>4</v>
      </c>
      <c r="S7" s="12">
        <f t="shared" si="1"/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F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12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7">
        <v>60</v>
      </c>
      <c r="R3" s="12">
        <f>(Q3-E3)/E3*100</f>
        <v>28.571428571428754</v>
      </c>
      <c r="S3" s="12">
        <f>(Q3-P3)/P3*100</f>
        <v>3.4482758620689653</v>
      </c>
    </row>
    <row r="4" spans="1:19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7">
        <v>2563.6363636363599</v>
      </c>
      <c r="R4" s="12">
        <f t="shared" ref="R4:R7" si="0">(Q4-E4)/E4*100</f>
        <v>70.909090909090651</v>
      </c>
      <c r="S4" s="12">
        <f t="shared" ref="S4:S7" si="1">(Q4-P4)/P4*100</f>
        <v>4.434589800428778E-2</v>
      </c>
    </row>
    <row r="5" spans="1:19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7">
        <v>35000</v>
      </c>
      <c r="R5" s="12">
        <f t="shared" si="0"/>
        <v>16.666666666666664</v>
      </c>
      <c r="S5" s="12">
        <f t="shared" si="1"/>
        <v>4.4776119402985071</v>
      </c>
    </row>
    <row r="6" spans="1:19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7">
        <v>70</v>
      </c>
      <c r="R6" s="12">
        <f t="shared" si="0"/>
        <v>-20</v>
      </c>
      <c r="S6" s="12">
        <f t="shared" si="1"/>
        <v>-0.79365079365079694</v>
      </c>
    </row>
    <row r="7" spans="1:19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8">
        <v>137</v>
      </c>
      <c r="R7" s="12">
        <f t="shared" si="0"/>
        <v>22.619510854526354</v>
      </c>
      <c r="S7" s="12">
        <f t="shared" si="1"/>
        <v>0.62431142122658412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pane xSplit="1" topLeftCell="E1" activePane="topRight" state="frozen"/>
      <selection activeCell="L8" sqref="L8"/>
      <selection pane="topRight" activeCell="L8" sqref="L8"/>
    </sheetView>
  </sheetViews>
  <sheetFormatPr defaultRowHeight="15" x14ac:dyDescent="0.25"/>
  <cols>
    <col min="1" max="1" width="47" bestFit="1" customWidth="1"/>
    <col min="14" max="14" width="9.5703125" bestFit="1" customWidth="1"/>
    <col min="17" max="17" width="9.140625" style="25"/>
    <col min="18" max="18" width="20.28515625" customWidth="1"/>
    <col min="19" max="19" width="19.85546875" customWidth="1"/>
  </cols>
  <sheetData>
    <row r="1" spans="1:19" x14ac:dyDescent="0.25">
      <c r="C1" t="s">
        <v>40</v>
      </c>
      <c r="R1" s="5" t="s">
        <v>43</v>
      </c>
      <c r="S1" s="5" t="s">
        <v>44</v>
      </c>
    </row>
    <row r="2" spans="1:19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5" t="s">
        <v>45</v>
      </c>
      <c r="S2" s="5" t="s">
        <v>46</v>
      </c>
    </row>
    <row r="3" spans="1:19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7">
        <v>210.538461538462</v>
      </c>
      <c r="R3" s="12">
        <f>(Q3-E3)/E3*100</f>
        <v>40.35897435897467</v>
      </c>
      <c r="S3" s="12">
        <f>(Q3-P3)/P3*100</f>
        <v>0.69230769230791278</v>
      </c>
    </row>
    <row r="4" spans="1:19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7">
        <v>1393.3333333333333</v>
      </c>
      <c r="R4" s="12">
        <f t="shared" ref="R4:R7" si="0">(Q4-E4)/E4*100</f>
        <v>1.7031630170316245</v>
      </c>
      <c r="S4" s="12">
        <f t="shared" ref="S4:S7" si="1">(Q4-P4)/P4*100</f>
        <v>13.355932203389523</v>
      </c>
    </row>
    <row r="5" spans="1:19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7">
        <v>35000</v>
      </c>
      <c r="R5" s="12">
        <f t="shared" si="0"/>
        <v>34.615384615384613</v>
      </c>
      <c r="S5" s="12">
        <f t="shared" si="1"/>
        <v>-0.9433962264149991</v>
      </c>
    </row>
    <row r="6" spans="1:19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7">
        <v>156.66666666666666</v>
      </c>
      <c r="R6" s="12">
        <f t="shared" si="0"/>
        <v>12.800000000000711</v>
      </c>
      <c r="S6" s="12">
        <f t="shared" si="1"/>
        <v>10.588235294117649</v>
      </c>
    </row>
    <row r="7" spans="1:19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7">
        <v>1650</v>
      </c>
      <c r="R7" s="12">
        <f t="shared" si="0"/>
        <v>10</v>
      </c>
      <c r="S7" s="12">
        <f t="shared" si="1"/>
        <v>9.9435623046835975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ADAMAWA</vt:lpstr>
      <vt:lpstr>AKWA IBOM</vt:lpstr>
      <vt:lpstr>ANAMBRA</vt:lpstr>
      <vt:lpstr>BAUCHI</vt:lpstr>
      <vt:lpstr>BENUE</vt:lpstr>
      <vt:lpstr>BORNO</vt:lpstr>
      <vt:lpstr>CROSS RIVER</vt:lpstr>
      <vt:lpstr>DELTA</vt:lpstr>
      <vt:lpstr>EDO</vt:lpstr>
      <vt:lpstr>ENUGU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BAYELSA</vt:lpstr>
      <vt:lpstr>EKITI</vt:lpstr>
      <vt:lpstr>EBONYI</vt:lpstr>
      <vt:lpstr>GOMBE</vt:lpstr>
      <vt:lpstr>NASSARAWA</vt:lpstr>
      <vt:lpstr>ZAMFARA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2017-05-10T19:45:54Z</dcterms:modified>
</cp:coreProperties>
</file>